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lw\Dropbox\Research\Betting\Book\Resources\"/>
    </mc:Choice>
  </mc:AlternateContent>
  <xr:revisionPtr revIDLastSave="0" documentId="13_ncr:1_{8A0E9B5B-9248-4C2F-9617-98BC49B1E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y Number of Outco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2" i="1" l="1"/>
  <c r="D112" i="1" s="1"/>
  <c r="E112" i="1" s="1"/>
  <c r="C111" i="1"/>
  <c r="D111" i="1" s="1"/>
  <c r="E111" i="1" s="1"/>
  <c r="C110" i="1"/>
  <c r="D110" i="1" s="1"/>
  <c r="E110" i="1" s="1"/>
  <c r="C109" i="1"/>
  <c r="D109" i="1" s="1"/>
  <c r="E109" i="1" s="1"/>
  <c r="C108" i="1"/>
  <c r="D108" i="1" s="1"/>
  <c r="E108" i="1" s="1"/>
  <c r="C107" i="1"/>
  <c r="D107" i="1" s="1"/>
  <c r="E107" i="1" s="1"/>
  <c r="C106" i="1"/>
  <c r="D106" i="1" s="1"/>
  <c r="E106" i="1" s="1"/>
  <c r="C105" i="1"/>
  <c r="D105" i="1" s="1"/>
  <c r="E105" i="1" s="1"/>
  <c r="C104" i="1"/>
  <c r="D104" i="1" s="1"/>
  <c r="E104" i="1" s="1"/>
  <c r="C103" i="1"/>
  <c r="D103" i="1" s="1"/>
  <c r="E103" i="1" s="1"/>
  <c r="C102" i="1"/>
  <c r="D102" i="1" s="1"/>
  <c r="E102" i="1" s="1"/>
  <c r="C101" i="1"/>
  <c r="D101" i="1" s="1"/>
  <c r="E101" i="1" s="1"/>
  <c r="C100" i="1"/>
  <c r="D100" i="1" s="1"/>
  <c r="E100" i="1" s="1"/>
  <c r="C99" i="1"/>
  <c r="D99" i="1" s="1"/>
  <c r="E99" i="1" s="1"/>
  <c r="C98" i="1"/>
  <c r="D98" i="1" s="1"/>
  <c r="E98" i="1" s="1"/>
  <c r="C97" i="1"/>
  <c r="D97" i="1" s="1"/>
  <c r="E97" i="1" s="1"/>
  <c r="C96" i="1"/>
  <c r="D96" i="1" s="1"/>
  <c r="E96" i="1" s="1"/>
  <c r="C95" i="1"/>
  <c r="D95" i="1" s="1"/>
  <c r="E95" i="1" s="1"/>
  <c r="C94" i="1"/>
  <c r="D94" i="1" s="1"/>
  <c r="E94" i="1" s="1"/>
  <c r="C93" i="1"/>
  <c r="D93" i="1" s="1"/>
  <c r="E93" i="1" s="1"/>
  <c r="C92" i="1"/>
  <c r="D92" i="1" s="1"/>
  <c r="E92" i="1" s="1"/>
  <c r="C91" i="1"/>
  <c r="D91" i="1" s="1"/>
  <c r="E91" i="1" s="1"/>
  <c r="C90" i="1"/>
  <c r="D90" i="1" s="1"/>
  <c r="E90" i="1" s="1"/>
  <c r="C89" i="1"/>
  <c r="D89" i="1" s="1"/>
  <c r="E89" i="1" s="1"/>
  <c r="C88" i="1"/>
  <c r="D88" i="1" s="1"/>
  <c r="E88" i="1" s="1"/>
  <c r="C87" i="1"/>
  <c r="D87" i="1" s="1"/>
  <c r="E87" i="1" s="1"/>
  <c r="C86" i="1"/>
  <c r="D86" i="1" s="1"/>
  <c r="E86" i="1" s="1"/>
  <c r="C85" i="1"/>
  <c r="D85" i="1" s="1"/>
  <c r="E85" i="1" s="1"/>
  <c r="C84" i="1"/>
  <c r="D84" i="1" s="1"/>
  <c r="E84" i="1" s="1"/>
  <c r="C83" i="1"/>
  <c r="D83" i="1" s="1"/>
  <c r="E83" i="1" s="1"/>
  <c r="C82" i="1"/>
  <c r="D82" i="1" s="1"/>
  <c r="E82" i="1" s="1"/>
  <c r="C81" i="1"/>
  <c r="D81" i="1" s="1"/>
  <c r="E81" i="1" s="1"/>
  <c r="C80" i="1"/>
  <c r="D80" i="1" s="1"/>
  <c r="E80" i="1" s="1"/>
  <c r="C79" i="1"/>
  <c r="D79" i="1" s="1"/>
  <c r="E79" i="1" s="1"/>
  <c r="C78" i="1"/>
  <c r="D78" i="1" s="1"/>
  <c r="E78" i="1" s="1"/>
  <c r="C77" i="1"/>
  <c r="D77" i="1" s="1"/>
  <c r="E77" i="1" s="1"/>
  <c r="C76" i="1"/>
  <c r="D76" i="1" s="1"/>
  <c r="E76" i="1" s="1"/>
  <c r="C75" i="1"/>
  <c r="D75" i="1" s="1"/>
  <c r="E75" i="1" s="1"/>
  <c r="C74" i="1"/>
  <c r="D74" i="1" s="1"/>
  <c r="E74" i="1" s="1"/>
  <c r="C73" i="1"/>
  <c r="D73" i="1" s="1"/>
  <c r="E73" i="1" s="1"/>
  <c r="C72" i="1"/>
  <c r="D72" i="1" s="1"/>
  <c r="E72" i="1" s="1"/>
  <c r="C71" i="1"/>
  <c r="D71" i="1" s="1"/>
  <c r="E71" i="1" s="1"/>
  <c r="C70" i="1"/>
  <c r="D70" i="1" s="1"/>
  <c r="E70" i="1" s="1"/>
  <c r="C69" i="1"/>
  <c r="D69" i="1" s="1"/>
  <c r="E69" i="1" s="1"/>
  <c r="C68" i="1"/>
  <c r="D68" i="1" s="1"/>
  <c r="E68" i="1" s="1"/>
  <c r="C67" i="1"/>
  <c r="D67" i="1" s="1"/>
  <c r="E67" i="1" s="1"/>
  <c r="C66" i="1"/>
  <c r="D66" i="1" s="1"/>
  <c r="E66" i="1" s="1"/>
  <c r="C65" i="1"/>
  <c r="D65" i="1" s="1"/>
  <c r="E65" i="1" s="1"/>
  <c r="C64" i="1"/>
  <c r="D64" i="1" s="1"/>
  <c r="E64" i="1" s="1"/>
  <c r="C63" i="1"/>
  <c r="D63" i="1" s="1"/>
  <c r="E63" i="1" s="1"/>
  <c r="C62" i="1"/>
  <c r="D62" i="1" s="1"/>
  <c r="E62" i="1" s="1"/>
  <c r="C61" i="1"/>
  <c r="D61" i="1" s="1"/>
  <c r="E61" i="1" s="1"/>
  <c r="C60" i="1"/>
  <c r="D60" i="1" s="1"/>
  <c r="E60" i="1" s="1"/>
  <c r="C59" i="1"/>
  <c r="D59" i="1" s="1"/>
  <c r="E59" i="1" s="1"/>
  <c r="C58" i="1"/>
  <c r="D58" i="1" s="1"/>
  <c r="E58" i="1" s="1"/>
  <c r="C57" i="1"/>
  <c r="D57" i="1" s="1"/>
  <c r="E57" i="1" s="1"/>
  <c r="C56" i="1"/>
  <c r="D56" i="1" s="1"/>
  <c r="E56" i="1" s="1"/>
  <c r="C55" i="1"/>
  <c r="D55" i="1" s="1"/>
  <c r="E55" i="1" s="1"/>
  <c r="C54" i="1"/>
  <c r="D54" i="1" s="1"/>
  <c r="E54" i="1" s="1"/>
  <c r="C53" i="1"/>
  <c r="D53" i="1" s="1"/>
  <c r="E53" i="1" s="1"/>
  <c r="C52" i="1"/>
  <c r="D52" i="1" s="1"/>
  <c r="E52" i="1" s="1"/>
  <c r="C51" i="1"/>
  <c r="D51" i="1" s="1"/>
  <c r="E51" i="1" s="1"/>
  <c r="C50" i="1"/>
  <c r="D50" i="1" s="1"/>
  <c r="E50" i="1" s="1"/>
  <c r="C49" i="1"/>
  <c r="D49" i="1" s="1"/>
  <c r="E49" i="1" s="1"/>
  <c r="C48" i="1"/>
  <c r="D48" i="1" s="1"/>
  <c r="E48" i="1" s="1"/>
  <c r="C47" i="1"/>
  <c r="D47" i="1" s="1"/>
  <c r="E47" i="1" s="1"/>
  <c r="C46" i="1"/>
  <c r="D46" i="1" s="1"/>
  <c r="E46" i="1" s="1"/>
  <c r="C45" i="1"/>
  <c r="D45" i="1" s="1"/>
  <c r="E45" i="1" s="1"/>
  <c r="C44" i="1"/>
  <c r="D44" i="1" s="1"/>
  <c r="E44" i="1" s="1"/>
  <c r="C43" i="1"/>
  <c r="D43" i="1" s="1"/>
  <c r="E43" i="1" s="1"/>
  <c r="C42" i="1"/>
  <c r="D42" i="1" s="1"/>
  <c r="E42" i="1" s="1"/>
  <c r="C41" i="1"/>
  <c r="D41" i="1" s="1"/>
  <c r="E41" i="1" s="1"/>
  <c r="C40" i="1"/>
  <c r="D40" i="1" s="1"/>
  <c r="E40" i="1" s="1"/>
  <c r="C39" i="1"/>
  <c r="D39" i="1" s="1"/>
  <c r="E39" i="1" s="1"/>
  <c r="C38" i="1"/>
  <c r="D38" i="1" s="1"/>
  <c r="E38" i="1" s="1"/>
  <c r="C37" i="1"/>
  <c r="D37" i="1" s="1"/>
  <c r="E37" i="1" s="1"/>
  <c r="C36" i="1"/>
  <c r="D36" i="1" s="1"/>
  <c r="E36" i="1" s="1"/>
  <c r="C35" i="1"/>
  <c r="D35" i="1" s="1"/>
  <c r="E35" i="1" s="1"/>
  <c r="C34" i="1"/>
  <c r="D34" i="1" s="1"/>
  <c r="E34" i="1" s="1"/>
  <c r="C33" i="1"/>
  <c r="D33" i="1" s="1"/>
  <c r="E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C15" i="1"/>
  <c r="D15" i="1" s="1"/>
  <c r="C14" i="1"/>
  <c r="D14" i="1" s="1"/>
  <c r="C13" i="1"/>
  <c r="D13" i="1" s="1"/>
  <c r="H7" i="1" l="1"/>
  <c r="D16" i="1"/>
  <c r="H8" i="1" l="1"/>
  <c r="H9" i="1" l="1"/>
  <c r="H10" i="1" s="1"/>
  <c r="E17" i="1"/>
  <c r="E25" i="1"/>
  <c r="E20" i="1"/>
  <c r="E28" i="1"/>
  <c r="E31" i="1"/>
  <c r="E18" i="1"/>
  <c r="E23" i="1"/>
  <c r="E21" i="1"/>
  <c r="E24" i="1"/>
  <c r="E19" i="1"/>
  <c r="E22" i="1"/>
  <c r="E29" i="1"/>
  <c r="E30" i="1"/>
  <c r="E27" i="1"/>
  <c r="E32" i="1"/>
  <c r="E26" i="1"/>
  <c r="E13" i="1"/>
  <c r="E15" i="1"/>
  <c r="E14" i="1"/>
  <c r="E16" i="1"/>
</calcChain>
</file>

<file path=xl/sharedStrings.xml><?xml version="1.0" encoding="utf-8"?>
<sst xmlns="http://schemas.openxmlformats.org/spreadsheetml/2006/main" count="39" uniqueCount="20">
  <si>
    <t>Fine Margins: Bookmaker Margin Calculator</t>
  </si>
  <si>
    <t>Number of outcomes</t>
  </si>
  <si>
    <t>Odds format</t>
  </si>
  <si>
    <t>Overround</t>
  </si>
  <si>
    <t>Expected payout</t>
  </si>
  <si>
    <t>1. Choose the odds format.  2. Enter as many odds as you need in the grey column. For fractional odds, type entries such as 10/11, 5/2, 1/1 or Evens.</t>
  </si>
  <si>
    <t>Bookmaker margin</t>
  </si>
  <si>
    <t>Outcome</t>
  </si>
  <si>
    <t>Enter Odds</t>
  </si>
  <si>
    <t>Decimal Odds</t>
  </si>
  <si>
    <t>Implied Probability</t>
  </si>
  <si>
    <t>Normalized Probability</t>
  </si>
  <si>
    <t>Blank rows are ignored. The normalized probabilities divide each implied probability by the overround.</t>
  </si>
  <si>
    <t>19</t>
  </si>
  <si>
    <t>Decimal</t>
  </si>
  <si>
    <t>Fine Margins Sports Betting Margin Calculator</t>
  </si>
  <si>
    <t>Karl Whelan</t>
  </si>
  <si>
    <t>Fine Margins Book</t>
  </si>
  <si>
    <t xml:space="preserve">https://finemarginskarlwhelan.substack.com/ </t>
  </si>
  <si>
    <t xml:space="preserve">https://www.karlwhelan.com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</si>
</sst>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i/>
      <sz val="11"/>
      <color rgb="FF404040"/>
      <name val="Carlito"/>
    </font>
    <font>
      <b/>
      <sz val="11"/>
      <color rgb="FFFFFFFF"/>
      <name val="Carlito"/>
    </font>
    <font>
      <sz val="9"/>
      <color rgb="FF404040"/>
      <name val="Carlito"/>
    </font>
    <font>
      <u/>
      <sz val="11"/>
      <color theme="10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1F1F"/>
      </patternFill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rgb="FFE46C0A"/>
      </patternFill>
    </fill>
    <fill>
      <patternFill patternType="solid">
        <fgColor rgb="FFFFF2CC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D6B656"/>
      </left>
      <right style="thin">
        <color rgb="FFD6B656"/>
      </right>
      <top style="thin">
        <color rgb="FFD6B656"/>
      </top>
      <bottom/>
      <diagonal/>
    </border>
    <border>
      <left style="thin">
        <color rgb="FFD6B656"/>
      </left>
      <right style="thin">
        <color rgb="FFD6B656"/>
      </right>
      <top/>
      <bottom/>
      <diagonal/>
    </border>
    <border>
      <left style="thin">
        <color rgb="FFD6B656"/>
      </left>
      <right style="thin">
        <color rgb="FFD6B656"/>
      </right>
      <top/>
      <bottom style="thin">
        <color rgb="FFD6B656"/>
      </bottom>
      <diagonal/>
    </border>
    <border>
      <left/>
      <right/>
      <top/>
      <bottom style="hair">
        <color rgb="FFD9D9D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 vertical="center" wrapText="1"/>
    </xf>
    <xf numFmtId="49" fontId="0" fillId="3" borderId="0" xfId="0" applyNumberFormat="1" applyFill="1"/>
    <xf numFmtId="1" fontId="2" fillId="6" borderId="2" xfId="0" applyNumberFormat="1" applyFont="1" applyFill="1" applyBorder="1" applyAlignment="1">
      <alignment horizontal="right"/>
    </xf>
    <xf numFmtId="164" fontId="2" fillId="6" borderId="3" xfId="0" applyNumberFormat="1" applyFont="1" applyFill="1" applyBorder="1" applyAlignment="1">
      <alignment horizontal="right"/>
    </xf>
    <xf numFmtId="10" fontId="2" fillId="6" borderId="3" xfId="0" applyNumberFormat="1" applyFont="1" applyFill="1" applyBorder="1" applyAlignment="1">
      <alignment horizontal="right"/>
    </xf>
    <xf numFmtId="10" fontId="2" fillId="6" borderId="4" xfId="0" applyNumberFormat="1" applyFont="1" applyFill="1" applyBorder="1" applyAlignment="1">
      <alignment horizontal="right"/>
    </xf>
    <xf numFmtId="49" fontId="0" fillId="3" borderId="5" xfId="0" applyNumberFormat="1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6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64" fontId="0" fillId="0" borderId="5" xfId="0" applyNumberFormat="1" applyBorder="1" applyAlignment="1">
      <alignment horizontal="right"/>
    </xf>
    <xf numFmtId="10" fontId="0" fillId="0" borderId="5" xfId="0" applyNumberFormat="1" applyBorder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top" wrapText="1"/>
    </xf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karlwhelan.com/" TargetMode="External"/><Relationship Id="rId1" Type="http://schemas.openxmlformats.org/officeDocument/2006/relationships/hyperlink" Target="https://finemarginskarlwhelan.subst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"/>
  <sheetViews>
    <sheetView tabSelected="1" workbookViewId="0">
      <selection activeCell="E3" sqref="E3"/>
    </sheetView>
  </sheetViews>
  <sheetFormatPr defaultRowHeight="14.25"/>
  <cols>
    <col min="1" max="1" width="19" customWidth="1"/>
    <col min="2" max="2" width="18" customWidth="1"/>
    <col min="3" max="3" width="16" customWidth="1"/>
    <col min="4" max="4" width="20" customWidth="1"/>
    <col min="5" max="5" width="22" customWidth="1"/>
    <col min="7" max="7" width="20" customWidth="1"/>
    <col min="8" max="8" width="15" customWidth="1"/>
  </cols>
  <sheetData>
    <row r="1" spans="1:8" ht="15">
      <c r="A1" s="1" t="s">
        <v>15</v>
      </c>
    </row>
    <row r="2" spans="1:8">
      <c r="A2" t="s">
        <v>16</v>
      </c>
      <c r="B2" s="20" t="s">
        <v>19</v>
      </c>
    </row>
    <row r="3" spans="1:8">
      <c r="A3" t="s">
        <v>17</v>
      </c>
      <c r="B3" s="20" t="s">
        <v>18</v>
      </c>
    </row>
    <row r="6" spans="1:8" ht="30" customHeight="1">
      <c r="A6" s="17" t="s">
        <v>0</v>
      </c>
      <c r="B6" s="17"/>
      <c r="C6" s="17"/>
      <c r="D6" s="17"/>
      <c r="E6" s="17"/>
    </row>
    <row r="7" spans="1:8" ht="15">
      <c r="G7" s="3" t="s">
        <v>1</v>
      </c>
      <c r="H7" s="6">
        <f>COUNT(C13:C112)</f>
        <v>20</v>
      </c>
    </row>
    <row r="8" spans="1:8" ht="15">
      <c r="A8" s="1" t="s">
        <v>2</v>
      </c>
      <c r="B8" s="2" t="s">
        <v>14</v>
      </c>
      <c r="G8" s="3" t="s">
        <v>3</v>
      </c>
      <c r="H8" s="7">
        <f>SUM(D13:D112)</f>
        <v>1.0526315789473679</v>
      </c>
    </row>
    <row r="9" spans="1:8" ht="15">
      <c r="G9" s="3" t="s">
        <v>4</v>
      </c>
      <c r="H9" s="8">
        <f>IFERROR(1/H8,"")</f>
        <v>0.9500000000000004</v>
      </c>
    </row>
    <row r="10" spans="1:8" ht="36" customHeight="1">
      <c r="A10" s="18" t="s">
        <v>5</v>
      </c>
      <c r="B10" s="18"/>
      <c r="C10" s="18"/>
      <c r="D10" s="18"/>
      <c r="E10" s="18"/>
      <c r="G10" s="3" t="s">
        <v>6</v>
      </c>
      <c r="H10" s="9">
        <f>IFERROR(1-H9,"")</f>
        <v>4.99999999999996E-2</v>
      </c>
    </row>
    <row r="12" spans="1:8" ht="30" customHeight="1">
      <c r="A12" s="4" t="s">
        <v>7</v>
      </c>
      <c r="B12" s="4" t="s">
        <v>8</v>
      </c>
      <c r="C12" s="4" t="s">
        <v>9</v>
      </c>
      <c r="D12" s="4" t="s">
        <v>10</v>
      </c>
      <c r="E12" s="4" t="s">
        <v>11</v>
      </c>
      <c r="G12" s="19" t="s">
        <v>12</v>
      </c>
      <c r="H12" s="19"/>
    </row>
    <row r="13" spans="1:8">
      <c r="A13" s="11">
        <v>1</v>
      </c>
      <c r="B13" s="5" t="s">
        <v>13</v>
      </c>
      <c r="C13" s="13">
        <f t="shared" ref="C13:C44" si="0">IF(B13="","",IFERROR(IF($B$8="Decimal",VALUE(B13),IF($B$8="American",IF(VALUE(B13)&gt;0,1+VALUE(B13)/100,1+100/ABS(VALUE(B13))),IF(LOWER(TRIM(B13))="evens",2,1+VALUE(LEFT(B13,FIND("/",B13)-1))/VALUE(MID(B13,FIND("/",B13)+1,99))))),"" ))</f>
        <v>19</v>
      </c>
      <c r="D13" s="14">
        <f t="shared" ref="D13:D44" si="1">IF(C13="","",IFERROR(1/C13,""))</f>
        <v>5.2631578947368418E-2</v>
      </c>
      <c r="E13" s="14">
        <f t="shared" ref="E13:E44" si="2">IF(D13="","",IFERROR(D13/$H$8,""))</f>
        <v>5.0000000000000024E-2</v>
      </c>
      <c r="G13" s="19"/>
      <c r="H13" s="19"/>
    </row>
    <row r="14" spans="1:8">
      <c r="A14" s="11">
        <v>2</v>
      </c>
      <c r="B14" s="5" t="s">
        <v>13</v>
      </c>
      <c r="C14" s="13">
        <f t="shared" si="0"/>
        <v>19</v>
      </c>
      <c r="D14" s="14">
        <f t="shared" si="1"/>
        <v>5.2631578947368418E-2</v>
      </c>
      <c r="E14" s="14">
        <f t="shared" si="2"/>
        <v>5.0000000000000024E-2</v>
      </c>
      <c r="G14" s="19"/>
      <c r="H14" s="19"/>
    </row>
    <row r="15" spans="1:8">
      <c r="A15" s="11">
        <v>3</v>
      </c>
      <c r="B15" s="5" t="s">
        <v>13</v>
      </c>
      <c r="C15" s="13">
        <f t="shared" si="0"/>
        <v>19</v>
      </c>
      <c r="D15" s="14">
        <f t="shared" si="1"/>
        <v>5.2631578947368418E-2</v>
      </c>
      <c r="E15" s="14">
        <f t="shared" si="2"/>
        <v>5.0000000000000024E-2</v>
      </c>
    </row>
    <row r="16" spans="1:8">
      <c r="A16" s="11">
        <v>4</v>
      </c>
      <c r="B16" s="5" t="s">
        <v>13</v>
      </c>
      <c r="C16" s="13">
        <f t="shared" si="0"/>
        <v>19</v>
      </c>
      <c r="D16" s="14">
        <f t="shared" si="1"/>
        <v>5.2631578947368418E-2</v>
      </c>
      <c r="E16" s="14">
        <f t="shared" si="2"/>
        <v>5.0000000000000024E-2</v>
      </c>
    </row>
    <row r="17" spans="1:5">
      <c r="A17" s="11">
        <v>5</v>
      </c>
      <c r="B17" s="5" t="s">
        <v>13</v>
      </c>
      <c r="C17" s="13">
        <f t="shared" si="0"/>
        <v>19</v>
      </c>
      <c r="D17" s="14">
        <f t="shared" si="1"/>
        <v>5.2631578947368418E-2</v>
      </c>
      <c r="E17" s="14">
        <f t="shared" si="2"/>
        <v>5.0000000000000024E-2</v>
      </c>
    </row>
    <row r="18" spans="1:5">
      <c r="A18" s="11">
        <v>6</v>
      </c>
      <c r="B18" s="5" t="s">
        <v>13</v>
      </c>
      <c r="C18" s="13">
        <f t="shared" si="0"/>
        <v>19</v>
      </c>
      <c r="D18" s="14">
        <f t="shared" si="1"/>
        <v>5.2631578947368418E-2</v>
      </c>
      <c r="E18" s="14">
        <f t="shared" si="2"/>
        <v>5.0000000000000024E-2</v>
      </c>
    </row>
    <row r="19" spans="1:5">
      <c r="A19" s="11">
        <v>7</v>
      </c>
      <c r="B19" s="5" t="s">
        <v>13</v>
      </c>
      <c r="C19" s="13">
        <f t="shared" si="0"/>
        <v>19</v>
      </c>
      <c r="D19" s="14">
        <f t="shared" si="1"/>
        <v>5.2631578947368418E-2</v>
      </c>
      <c r="E19" s="14">
        <f t="shared" si="2"/>
        <v>5.0000000000000024E-2</v>
      </c>
    </row>
    <row r="20" spans="1:5">
      <c r="A20" s="11">
        <v>8</v>
      </c>
      <c r="B20" s="5" t="s">
        <v>13</v>
      </c>
      <c r="C20" s="13">
        <f t="shared" si="0"/>
        <v>19</v>
      </c>
      <c r="D20" s="14">
        <f t="shared" si="1"/>
        <v>5.2631578947368418E-2</v>
      </c>
      <c r="E20" s="14">
        <f t="shared" si="2"/>
        <v>5.0000000000000024E-2</v>
      </c>
    </row>
    <row r="21" spans="1:5">
      <c r="A21" s="11">
        <v>9</v>
      </c>
      <c r="B21" s="5" t="s">
        <v>13</v>
      </c>
      <c r="C21" s="13">
        <f t="shared" si="0"/>
        <v>19</v>
      </c>
      <c r="D21" s="14">
        <f t="shared" si="1"/>
        <v>5.2631578947368418E-2</v>
      </c>
      <c r="E21" s="14">
        <f t="shared" si="2"/>
        <v>5.0000000000000024E-2</v>
      </c>
    </row>
    <row r="22" spans="1:5">
      <c r="A22" s="11">
        <v>10</v>
      </c>
      <c r="B22" s="5" t="s">
        <v>13</v>
      </c>
      <c r="C22" s="13">
        <f t="shared" si="0"/>
        <v>19</v>
      </c>
      <c r="D22" s="14">
        <f t="shared" si="1"/>
        <v>5.2631578947368418E-2</v>
      </c>
      <c r="E22" s="14">
        <f t="shared" si="2"/>
        <v>5.0000000000000024E-2</v>
      </c>
    </row>
    <row r="23" spans="1:5">
      <c r="A23" s="11">
        <v>11</v>
      </c>
      <c r="B23" s="5" t="s">
        <v>13</v>
      </c>
      <c r="C23" s="13">
        <f t="shared" si="0"/>
        <v>19</v>
      </c>
      <c r="D23" s="14">
        <f t="shared" si="1"/>
        <v>5.2631578947368418E-2</v>
      </c>
      <c r="E23" s="14">
        <f t="shared" si="2"/>
        <v>5.0000000000000024E-2</v>
      </c>
    </row>
    <row r="24" spans="1:5">
      <c r="A24" s="11">
        <v>12</v>
      </c>
      <c r="B24" s="5" t="s">
        <v>13</v>
      </c>
      <c r="C24" s="13">
        <f t="shared" si="0"/>
        <v>19</v>
      </c>
      <c r="D24" s="14">
        <f t="shared" si="1"/>
        <v>5.2631578947368418E-2</v>
      </c>
      <c r="E24" s="14">
        <f t="shared" si="2"/>
        <v>5.0000000000000024E-2</v>
      </c>
    </row>
    <row r="25" spans="1:5">
      <c r="A25" s="11">
        <v>13</v>
      </c>
      <c r="B25" s="5" t="s">
        <v>13</v>
      </c>
      <c r="C25" s="13">
        <f t="shared" si="0"/>
        <v>19</v>
      </c>
      <c r="D25" s="14">
        <f t="shared" si="1"/>
        <v>5.2631578947368418E-2</v>
      </c>
      <c r="E25" s="14">
        <f t="shared" si="2"/>
        <v>5.0000000000000024E-2</v>
      </c>
    </row>
    <row r="26" spans="1:5">
      <c r="A26" s="11">
        <v>14</v>
      </c>
      <c r="B26" s="5" t="s">
        <v>13</v>
      </c>
      <c r="C26" s="13">
        <f t="shared" si="0"/>
        <v>19</v>
      </c>
      <c r="D26" s="14">
        <f t="shared" si="1"/>
        <v>5.2631578947368418E-2</v>
      </c>
      <c r="E26" s="14">
        <f t="shared" si="2"/>
        <v>5.0000000000000024E-2</v>
      </c>
    </row>
    <row r="27" spans="1:5">
      <c r="A27" s="11">
        <v>15</v>
      </c>
      <c r="B27" s="5" t="s">
        <v>13</v>
      </c>
      <c r="C27" s="13">
        <f t="shared" si="0"/>
        <v>19</v>
      </c>
      <c r="D27" s="14">
        <f t="shared" si="1"/>
        <v>5.2631578947368418E-2</v>
      </c>
      <c r="E27" s="14">
        <f t="shared" si="2"/>
        <v>5.0000000000000024E-2</v>
      </c>
    </row>
    <row r="28" spans="1:5">
      <c r="A28" s="11">
        <v>16</v>
      </c>
      <c r="B28" s="5" t="s">
        <v>13</v>
      </c>
      <c r="C28" s="13">
        <f t="shared" si="0"/>
        <v>19</v>
      </c>
      <c r="D28" s="14">
        <f t="shared" si="1"/>
        <v>5.2631578947368418E-2</v>
      </c>
      <c r="E28" s="14">
        <f t="shared" si="2"/>
        <v>5.0000000000000024E-2</v>
      </c>
    </row>
    <row r="29" spans="1:5">
      <c r="A29" s="11">
        <v>17</v>
      </c>
      <c r="B29" s="5" t="s">
        <v>13</v>
      </c>
      <c r="C29" s="13">
        <f t="shared" si="0"/>
        <v>19</v>
      </c>
      <c r="D29" s="14">
        <f t="shared" si="1"/>
        <v>5.2631578947368418E-2</v>
      </c>
      <c r="E29" s="14">
        <f t="shared" si="2"/>
        <v>5.0000000000000024E-2</v>
      </c>
    </row>
    <row r="30" spans="1:5">
      <c r="A30" s="11">
        <v>18</v>
      </c>
      <c r="B30" s="5" t="s">
        <v>13</v>
      </c>
      <c r="C30" s="13">
        <f t="shared" si="0"/>
        <v>19</v>
      </c>
      <c r="D30" s="14">
        <f t="shared" si="1"/>
        <v>5.2631578947368418E-2</v>
      </c>
      <c r="E30" s="14">
        <f t="shared" si="2"/>
        <v>5.0000000000000024E-2</v>
      </c>
    </row>
    <row r="31" spans="1:5">
      <c r="A31" s="11">
        <v>19</v>
      </c>
      <c r="B31" s="5" t="s">
        <v>13</v>
      </c>
      <c r="C31" s="13">
        <f t="shared" si="0"/>
        <v>19</v>
      </c>
      <c r="D31" s="14">
        <f t="shared" si="1"/>
        <v>5.2631578947368418E-2</v>
      </c>
      <c r="E31" s="14">
        <f t="shared" si="2"/>
        <v>5.0000000000000024E-2</v>
      </c>
    </row>
    <row r="32" spans="1:5">
      <c r="A32" s="11">
        <v>20</v>
      </c>
      <c r="B32" s="5" t="s">
        <v>13</v>
      </c>
      <c r="C32" s="13">
        <f t="shared" si="0"/>
        <v>19</v>
      </c>
      <c r="D32" s="14">
        <f t="shared" si="1"/>
        <v>5.2631578947368418E-2</v>
      </c>
      <c r="E32" s="14">
        <f t="shared" si="2"/>
        <v>5.0000000000000024E-2</v>
      </c>
    </row>
    <row r="33" spans="1:5">
      <c r="A33" s="11">
        <v>21</v>
      </c>
      <c r="B33" s="5"/>
      <c r="C33" s="13" t="str">
        <f t="shared" si="0"/>
        <v/>
      </c>
      <c r="D33" s="14" t="str">
        <f t="shared" si="1"/>
        <v/>
      </c>
      <c r="E33" s="14" t="str">
        <f t="shared" si="2"/>
        <v/>
      </c>
    </row>
    <row r="34" spans="1:5">
      <c r="A34" s="11">
        <v>22</v>
      </c>
      <c r="B34" s="5"/>
      <c r="C34" s="13" t="str">
        <f t="shared" si="0"/>
        <v/>
      </c>
      <c r="D34" s="14" t="str">
        <f t="shared" si="1"/>
        <v/>
      </c>
      <c r="E34" s="14" t="str">
        <f t="shared" si="2"/>
        <v/>
      </c>
    </row>
    <row r="35" spans="1:5">
      <c r="A35" s="11">
        <v>23</v>
      </c>
      <c r="B35" s="5"/>
      <c r="C35" s="13" t="str">
        <f t="shared" si="0"/>
        <v/>
      </c>
      <c r="D35" s="14" t="str">
        <f t="shared" si="1"/>
        <v/>
      </c>
      <c r="E35" s="14" t="str">
        <f t="shared" si="2"/>
        <v/>
      </c>
    </row>
    <row r="36" spans="1:5">
      <c r="A36" s="11">
        <v>24</v>
      </c>
      <c r="B36" s="5"/>
      <c r="C36" s="13" t="str">
        <f t="shared" si="0"/>
        <v/>
      </c>
      <c r="D36" s="14" t="str">
        <f t="shared" si="1"/>
        <v/>
      </c>
      <c r="E36" s="14" t="str">
        <f t="shared" si="2"/>
        <v/>
      </c>
    </row>
    <row r="37" spans="1:5">
      <c r="A37" s="11">
        <v>25</v>
      </c>
      <c r="B37" s="5"/>
      <c r="C37" s="13" t="str">
        <f t="shared" si="0"/>
        <v/>
      </c>
      <c r="D37" s="14" t="str">
        <f t="shared" si="1"/>
        <v/>
      </c>
      <c r="E37" s="14" t="str">
        <f t="shared" si="2"/>
        <v/>
      </c>
    </row>
    <row r="38" spans="1:5">
      <c r="A38" s="11">
        <v>26</v>
      </c>
      <c r="B38" s="5"/>
      <c r="C38" s="13" t="str">
        <f t="shared" si="0"/>
        <v/>
      </c>
      <c r="D38" s="14" t="str">
        <f t="shared" si="1"/>
        <v/>
      </c>
      <c r="E38" s="14" t="str">
        <f t="shared" si="2"/>
        <v/>
      </c>
    </row>
    <row r="39" spans="1:5">
      <c r="A39" s="11">
        <v>27</v>
      </c>
      <c r="B39" s="5"/>
      <c r="C39" s="13" t="str">
        <f t="shared" si="0"/>
        <v/>
      </c>
      <c r="D39" s="14" t="str">
        <f t="shared" si="1"/>
        <v/>
      </c>
      <c r="E39" s="14" t="str">
        <f t="shared" si="2"/>
        <v/>
      </c>
    </row>
    <row r="40" spans="1:5">
      <c r="A40" s="11">
        <v>28</v>
      </c>
      <c r="B40" s="5"/>
      <c r="C40" s="13" t="str">
        <f t="shared" si="0"/>
        <v/>
      </c>
      <c r="D40" s="14" t="str">
        <f t="shared" si="1"/>
        <v/>
      </c>
      <c r="E40" s="14" t="str">
        <f t="shared" si="2"/>
        <v/>
      </c>
    </row>
    <row r="41" spans="1:5">
      <c r="A41" s="11">
        <v>29</v>
      </c>
      <c r="B41" s="5"/>
      <c r="C41" s="13" t="str">
        <f t="shared" si="0"/>
        <v/>
      </c>
      <c r="D41" s="14" t="str">
        <f t="shared" si="1"/>
        <v/>
      </c>
      <c r="E41" s="14" t="str">
        <f t="shared" si="2"/>
        <v/>
      </c>
    </row>
    <row r="42" spans="1:5">
      <c r="A42" s="11">
        <v>30</v>
      </c>
      <c r="B42" s="5"/>
      <c r="C42" s="13" t="str">
        <f t="shared" si="0"/>
        <v/>
      </c>
      <c r="D42" s="14" t="str">
        <f t="shared" si="1"/>
        <v/>
      </c>
      <c r="E42" s="14" t="str">
        <f t="shared" si="2"/>
        <v/>
      </c>
    </row>
    <row r="43" spans="1:5">
      <c r="A43" s="11">
        <v>31</v>
      </c>
      <c r="B43" s="5"/>
      <c r="C43" s="13" t="str">
        <f t="shared" si="0"/>
        <v/>
      </c>
      <c r="D43" s="14" t="str">
        <f t="shared" si="1"/>
        <v/>
      </c>
      <c r="E43" s="14" t="str">
        <f t="shared" si="2"/>
        <v/>
      </c>
    </row>
    <row r="44" spans="1:5">
      <c r="A44" s="11">
        <v>32</v>
      </c>
      <c r="B44" s="5"/>
      <c r="C44" s="13" t="str">
        <f t="shared" si="0"/>
        <v/>
      </c>
      <c r="D44" s="14" t="str">
        <f t="shared" si="1"/>
        <v/>
      </c>
      <c r="E44" s="14" t="str">
        <f t="shared" si="2"/>
        <v/>
      </c>
    </row>
    <row r="45" spans="1:5">
      <c r="A45" s="11">
        <v>33</v>
      </c>
      <c r="B45" s="5"/>
      <c r="C45" s="13" t="str">
        <f t="shared" ref="C45:C76" si="3">IF(B45="","",IFERROR(IF($B$8="Decimal",VALUE(B45),IF($B$8="American",IF(VALUE(B45)&gt;0,1+VALUE(B45)/100,1+100/ABS(VALUE(B45))),IF(LOWER(TRIM(B45))="evens",2,1+VALUE(LEFT(B45,FIND("/",B45)-1))/VALUE(MID(B45,FIND("/",B45)+1,99))))),"" ))</f>
        <v/>
      </c>
      <c r="D45" s="14" t="str">
        <f t="shared" ref="D45:D76" si="4">IF(C45="","",IFERROR(1/C45,""))</f>
        <v/>
      </c>
      <c r="E45" s="14" t="str">
        <f t="shared" ref="E45:E76" si="5">IF(D45="","",IFERROR(D45/$H$8,""))</f>
        <v/>
      </c>
    </row>
    <row r="46" spans="1:5">
      <c r="A46" s="11">
        <v>34</v>
      </c>
      <c r="B46" s="5"/>
      <c r="C46" s="13" t="str">
        <f t="shared" si="3"/>
        <v/>
      </c>
      <c r="D46" s="14" t="str">
        <f t="shared" si="4"/>
        <v/>
      </c>
      <c r="E46" s="14" t="str">
        <f t="shared" si="5"/>
        <v/>
      </c>
    </row>
    <row r="47" spans="1:5">
      <c r="A47" s="11">
        <v>35</v>
      </c>
      <c r="B47" s="5"/>
      <c r="C47" s="13" t="str">
        <f t="shared" si="3"/>
        <v/>
      </c>
      <c r="D47" s="14" t="str">
        <f t="shared" si="4"/>
        <v/>
      </c>
      <c r="E47" s="14" t="str">
        <f t="shared" si="5"/>
        <v/>
      </c>
    </row>
    <row r="48" spans="1:5">
      <c r="A48" s="11">
        <v>36</v>
      </c>
      <c r="B48" s="5"/>
      <c r="C48" s="13" t="str">
        <f t="shared" si="3"/>
        <v/>
      </c>
      <c r="D48" s="14" t="str">
        <f t="shared" si="4"/>
        <v/>
      </c>
      <c r="E48" s="14" t="str">
        <f t="shared" si="5"/>
        <v/>
      </c>
    </row>
    <row r="49" spans="1:5">
      <c r="A49" s="11">
        <v>37</v>
      </c>
      <c r="B49" s="5"/>
      <c r="C49" s="13" t="str">
        <f t="shared" si="3"/>
        <v/>
      </c>
      <c r="D49" s="14" t="str">
        <f t="shared" si="4"/>
        <v/>
      </c>
      <c r="E49" s="14" t="str">
        <f t="shared" si="5"/>
        <v/>
      </c>
    </row>
    <row r="50" spans="1:5">
      <c r="A50" s="11">
        <v>38</v>
      </c>
      <c r="B50" s="5"/>
      <c r="C50" s="13" t="str">
        <f t="shared" si="3"/>
        <v/>
      </c>
      <c r="D50" s="14" t="str">
        <f t="shared" si="4"/>
        <v/>
      </c>
      <c r="E50" s="14" t="str">
        <f t="shared" si="5"/>
        <v/>
      </c>
    </row>
    <row r="51" spans="1:5">
      <c r="A51" s="11">
        <v>39</v>
      </c>
      <c r="B51" s="5"/>
      <c r="C51" s="13" t="str">
        <f t="shared" si="3"/>
        <v/>
      </c>
      <c r="D51" s="14" t="str">
        <f t="shared" si="4"/>
        <v/>
      </c>
      <c r="E51" s="14" t="str">
        <f t="shared" si="5"/>
        <v/>
      </c>
    </row>
    <row r="52" spans="1:5">
      <c r="A52" s="11">
        <v>40</v>
      </c>
      <c r="B52" s="5"/>
      <c r="C52" s="13" t="str">
        <f t="shared" si="3"/>
        <v/>
      </c>
      <c r="D52" s="14" t="str">
        <f t="shared" si="4"/>
        <v/>
      </c>
      <c r="E52" s="14" t="str">
        <f t="shared" si="5"/>
        <v/>
      </c>
    </row>
    <row r="53" spans="1:5">
      <c r="A53" s="11">
        <v>41</v>
      </c>
      <c r="B53" s="5"/>
      <c r="C53" s="13" t="str">
        <f t="shared" si="3"/>
        <v/>
      </c>
      <c r="D53" s="14" t="str">
        <f t="shared" si="4"/>
        <v/>
      </c>
      <c r="E53" s="14" t="str">
        <f t="shared" si="5"/>
        <v/>
      </c>
    </row>
    <row r="54" spans="1:5">
      <c r="A54" s="11">
        <v>42</v>
      </c>
      <c r="B54" s="5"/>
      <c r="C54" s="13" t="str">
        <f t="shared" si="3"/>
        <v/>
      </c>
      <c r="D54" s="14" t="str">
        <f t="shared" si="4"/>
        <v/>
      </c>
      <c r="E54" s="14" t="str">
        <f t="shared" si="5"/>
        <v/>
      </c>
    </row>
    <row r="55" spans="1:5">
      <c r="A55" s="11">
        <v>43</v>
      </c>
      <c r="B55" s="5"/>
      <c r="C55" s="13" t="str">
        <f t="shared" si="3"/>
        <v/>
      </c>
      <c r="D55" s="14" t="str">
        <f t="shared" si="4"/>
        <v/>
      </c>
      <c r="E55" s="14" t="str">
        <f t="shared" si="5"/>
        <v/>
      </c>
    </row>
    <row r="56" spans="1:5">
      <c r="A56" s="11">
        <v>44</v>
      </c>
      <c r="B56" s="5"/>
      <c r="C56" s="13" t="str">
        <f t="shared" si="3"/>
        <v/>
      </c>
      <c r="D56" s="14" t="str">
        <f t="shared" si="4"/>
        <v/>
      </c>
      <c r="E56" s="14" t="str">
        <f t="shared" si="5"/>
        <v/>
      </c>
    </row>
    <row r="57" spans="1:5">
      <c r="A57" s="11">
        <v>45</v>
      </c>
      <c r="B57" s="5"/>
      <c r="C57" s="13" t="str">
        <f t="shared" si="3"/>
        <v/>
      </c>
      <c r="D57" s="14" t="str">
        <f t="shared" si="4"/>
        <v/>
      </c>
      <c r="E57" s="14" t="str">
        <f t="shared" si="5"/>
        <v/>
      </c>
    </row>
    <row r="58" spans="1:5">
      <c r="A58" s="11">
        <v>46</v>
      </c>
      <c r="B58" s="5"/>
      <c r="C58" s="13" t="str">
        <f t="shared" si="3"/>
        <v/>
      </c>
      <c r="D58" s="14" t="str">
        <f t="shared" si="4"/>
        <v/>
      </c>
      <c r="E58" s="14" t="str">
        <f t="shared" si="5"/>
        <v/>
      </c>
    </row>
    <row r="59" spans="1:5">
      <c r="A59" s="11">
        <v>47</v>
      </c>
      <c r="B59" s="5"/>
      <c r="C59" s="13" t="str">
        <f t="shared" si="3"/>
        <v/>
      </c>
      <c r="D59" s="14" t="str">
        <f t="shared" si="4"/>
        <v/>
      </c>
      <c r="E59" s="14" t="str">
        <f t="shared" si="5"/>
        <v/>
      </c>
    </row>
    <row r="60" spans="1:5">
      <c r="A60" s="11">
        <v>48</v>
      </c>
      <c r="B60" s="5"/>
      <c r="C60" s="13" t="str">
        <f t="shared" si="3"/>
        <v/>
      </c>
      <c r="D60" s="14" t="str">
        <f t="shared" si="4"/>
        <v/>
      </c>
      <c r="E60" s="14" t="str">
        <f t="shared" si="5"/>
        <v/>
      </c>
    </row>
    <row r="61" spans="1:5">
      <c r="A61" s="11">
        <v>49</v>
      </c>
      <c r="B61" s="5"/>
      <c r="C61" s="13" t="str">
        <f t="shared" si="3"/>
        <v/>
      </c>
      <c r="D61" s="14" t="str">
        <f t="shared" si="4"/>
        <v/>
      </c>
      <c r="E61" s="14" t="str">
        <f t="shared" si="5"/>
        <v/>
      </c>
    </row>
    <row r="62" spans="1:5">
      <c r="A62" s="11">
        <v>50</v>
      </c>
      <c r="B62" s="5"/>
      <c r="C62" s="13" t="str">
        <f t="shared" si="3"/>
        <v/>
      </c>
      <c r="D62" s="14" t="str">
        <f t="shared" si="4"/>
        <v/>
      </c>
      <c r="E62" s="14" t="str">
        <f t="shared" si="5"/>
        <v/>
      </c>
    </row>
    <row r="63" spans="1:5">
      <c r="A63" s="11">
        <v>51</v>
      </c>
      <c r="B63" s="5"/>
      <c r="C63" s="13" t="str">
        <f t="shared" si="3"/>
        <v/>
      </c>
      <c r="D63" s="14" t="str">
        <f t="shared" si="4"/>
        <v/>
      </c>
      <c r="E63" s="14" t="str">
        <f t="shared" si="5"/>
        <v/>
      </c>
    </row>
    <row r="64" spans="1:5">
      <c r="A64" s="11">
        <v>52</v>
      </c>
      <c r="B64" s="5"/>
      <c r="C64" s="13" t="str">
        <f t="shared" si="3"/>
        <v/>
      </c>
      <c r="D64" s="14" t="str">
        <f t="shared" si="4"/>
        <v/>
      </c>
      <c r="E64" s="14" t="str">
        <f t="shared" si="5"/>
        <v/>
      </c>
    </row>
    <row r="65" spans="1:5">
      <c r="A65" s="11">
        <v>53</v>
      </c>
      <c r="B65" s="5"/>
      <c r="C65" s="13" t="str">
        <f t="shared" si="3"/>
        <v/>
      </c>
      <c r="D65" s="14" t="str">
        <f t="shared" si="4"/>
        <v/>
      </c>
      <c r="E65" s="14" t="str">
        <f t="shared" si="5"/>
        <v/>
      </c>
    </row>
    <row r="66" spans="1:5">
      <c r="A66" s="11">
        <v>54</v>
      </c>
      <c r="B66" s="5"/>
      <c r="C66" s="13" t="str">
        <f t="shared" si="3"/>
        <v/>
      </c>
      <c r="D66" s="14" t="str">
        <f t="shared" si="4"/>
        <v/>
      </c>
      <c r="E66" s="14" t="str">
        <f t="shared" si="5"/>
        <v/>
      </c>
    </row>
    <row r="67" spans="1:5">
      <c r="A67" s="11">
        <v>55</v>
      </c>
      <c r="B67" s="5"/>
      <c r="C67" s="13" t="str">
        <f t="shared" si="3"/>
        <v/>
      </c>
      <c r="D67" s="14" t="str">
        <f t="shared" si="4"/>
        <v/>
      </c>
      <c r="E67" s="14" t="str">
        <f t="shared" si="5"/>
        <v/>
      </c>
    </row>
    <row r="68" spans="1:5">
      <c r="A68" s="11">
        <v>56</v>
      </c>
      <c r="B68" s="5"/>
      <c r="C68" s="13" t="str">
        <f t="shared" si="3"/>
        <v/>
      </c>
      <c r="D68" s="14" t="str">
        <f t="shared" si="4"/>
        <v/>
      </c>
      <c r="E68" s="14" t="str">
        <f t="shared" si="5"/>
        <v/>
      </c>
    </row>
    <row r="69" spans="1:5">
      <c r="A69" s="11">
        <v>57</v>
      </c>
      <c r="B69" s="5"/>
      <c r="C69" s="13" t="str">
        <f t="shared" si="3"/>
        <v/>
      </c>
      <c r="D69" s="14" t="str">
        <f t="shared" si="4"/>
        <v/>
      </c>
      <c r="E69" s="14" t="str">
        <f t="shared" si="5"/>
        <v/>
      </c>
    </row>
    <row r="70" spans="1:5">
      <c r="A70" s="11">
        <v>58</v>
      </c>
      <c r="B70" s="5"/>
      <c r="C70" s="13" t="str">
        <f t="shared" si="3"/>
        <v/>
      </c>
      <c r="D70" s="14" t="str">
        <f t="shared" si="4"/>
        <v/>
      </c>
      <c r="E70" s="14" t="str">
        <f t="shared" si="5"/>
        <v/>
      </c>
    </row>
    <row r="71" spans="1:5">
      <c r="A71" s="11">
        <v>59</v>
      </c>
      <c r="B71" s="5"/>
      <c r="C71" s="13" t="str">
        <f t="shared" si="3"/>
        <v/>
      </c>
      <c r="D71" s="14" t="str">
        <f t="shared" si="4"/>
        <v/>
      </c>
      <c r="E71" s="14" t="str">
        <f t="shared" si="5"/>
        <v/>
      </c>
    </row>
    <row r="72" spans="1:5">
      <c r="A72" s="11">
        <v>60</v>
      </c>
      <c r="B72" s="5"/>
      <c r="C72" s="13" t="str">
        <f t="shared" si="3"/>
        <v/>
      </c>
      <c r="D72" s="14" t="str">
        <f t="shared" si="4"/>
        <v/>
      </c>
      <c r="E72" s="14" t="str">
        <f t="shared" si="5"/>
        <v/>
      </c>
    </row>
    <row r="73" spans="1:5">
      <c r="A73" s="11">
        <v>61</v>
      </c>
      <c r="B73" s="5"/>
      <c r="C73" s="13" t="str">
        <f t="shared" si="3"/>
        <v/>
      </c>
      <c r="D73" s="14" t="str">
        <f t="shared" si="4"/>
        <v/>
      </c>
      <c r="E73" s="14" t="str">
        <f t="shared" si="5"/>
        <v/>
      </c>
    </row>
    <row r="74" spans="1:5">
      <c r="A74" s="11">
        <v>62</v>
      </c>
      <c r="B74" s="5"/>
      <c r="C74" s="13" t="str">
        <f t="shared" si="3"/>
        <v/>
      </c>
      <c r="D74" s="14" t="str">
        <f t="shared" si="4"/>
        <v/>
      </c>
      <c r="E74" s="14" t="str">
        <f t="shared" si="5"/>
        <v/>
      </c>
    </row>
    <row r="75" spans="1:5">
      <c r="A75" s="11">
        <v>63</v>
      </c>
      <c r="B75" s="5"/>
      <c r="C75" s="13" t="str">
        <f t="shared" si="3"/>
        <v/>
      </c>
      <c r="D75" s="14" t="str">
        <f t="shared" si="4"/>
        <v/>
      </c>
      <c r="E75" s="14" t="str">
        <f t="shared" si="5"/>
        <v/>
      </c>
    </row>
    <row r="76" spans="1:5">
      <c r="A76" s="11">
        <v>64</v>
      </c>
      <c r="B76" s="5"/>
      <c r="C76" s="13" t="str">
        <f t="shared" si="3"/>
        <v/>
      </c>
      <c r="D76" s="14" t="str">
        <f t="shared" si="4"/>
        <v/>
      </c>
      <c r="E76" s="14" t="str">
        <f t="shared" si="5"/>
        <v/>
      </c>
    </row>
    <row r="77" spans="1:5">
      <c r="A77" s="11">
        <v>65</v>
      </c>
      <c r="B77" s="5"/>
      <c r="C77" s="13" t="str">
        <f t="shared" ref="C77:C108" si="6">IF(B77="","",IFERROR(IF($B$8="Decimal",VALUE(B77),IF($B$8="American",IF(VALUE(B77)&gt;0,1+VALUE(B77)/100,1+100/ABS(VALUE(B77))),IF(LOWER(TRIM(B77))="evens",2,1+VALUE(LEFT(B77,FIND("/",B77)-1))/VALUE(MID(B77,FIND("/",B77)+1,99))))),"" ))</f>
        <v/>
      </c>
      <c r="D77" s="14" t="str">
        <f t="shared" ref="D77:D108" si="7">IF(C77="","",IFERROR(1/C77,""))</f>
        <v/>
      </c>
      <c r="E77" s="14" t="str">
        <f t="shared" ref="E77:E108" si="8">IF(D77="","",IFERROR(D77/$H$8,""))</f>
        <v/>
      </c>
    </row>
    <row r="78" spans="1:5">
      <c r="A78" s="11">
        <v>66</v>
      </c>
      <c r="B78" s="5"/>
      <c r="C78" s="13" t="str">
        <f t="shared" si="6"/>
        <v/>
      </c>
      <c r="D78" s="14" t="str">
        <f t="shared" si="7"/>
        <v/>
      </c>
      <c r="E78" s="14" t="str">
        <f t="shared" si="8"/>
        <v/>
      </c>
    </row>
    <row r="79" spans="1:5">
      <c r="A79" s="11">
        <v>67</v>
      </c>
      <c r="B79" s="5"/>
      <c r="C79" s="13" t="str">
        <f t="shared" si="6"/>
        <v/>
      </c>
      <c r="D79" s="14" t="str">
        <f t="shared" si="7"/>
        <v/>
      </c>
      <c r="E79" s="14" t="str">
        <f t="shared" si="8"/>
        <v/>
      </c>
    </row>
    <row r="80" spans="1:5">
      <c r="A80" s="11">
        <v>68</v>
      </c>
      <c r="B80" s="5"/>
      <c r="C80" s="13" t="str">
        <f t="shared" si="6"/>
        <v/>
      </c>
      <c r="D80" s="14" t="str">
        <f t="shared" si="7"/>
        <v/>
      </c>
      <c r="E80" s="14" t="str">
        <f t="shared" si="8"/>
        <v/>
      </c>
    </row>
    <row r="81" spans="1:5">
      <c r="A81" s="11">
        <v>69</v>
      </c>
      <c r="B81" s="5"/>
      <c r="C81" s="13" t="str">
        <f t="shared" si="6"/>
        <v/>
      </c>
      <c r="D81" s="14" t="str">
        <f t="shared" si="7"/>
        <v/>
      </c>
      <c r="E81" s="14" t="str">
        <f t="shared" si="8"/>
        <v/>
      </c>
    </row>
    <row r="82" spans="1:5">
      <c r="A82" s="11">
        <v>70</v>
      </c>
      <c r="B82" s="5"/>
      <c r="C82" s="13" t="str">
        <f t="shared" si="6"/>
        <v/>
      </c>
      <c r="D82" s="14" t="str">
        <f t="shared" si="7"/>
        <v/>
      </c>
      <c r="E82" s="14" t="str">
        <f t="shared" si="8"/>
        <v/>
      </c>
    </row>
    <row r="83" spans="1:5">
      <c r="A83" s="11">
        <v>71</v>
      </c>
      <c r="B83" s="5"/>
      <c r="C83" s="13" t="str">
        <f t="shared" si="6"/>
        <v/>
      </c>
      <c r="D83" s="14" t="str">
        <f t="shared" si="7"/>
        <v/>
      </c>
      <c r="E83" s="14" t="str">
        <f t="shared" si="8"/>
        <v/>
      </c>
    </row>
    <row r="84" spans="1:5">
      <c r="A84" s="11">
        <v>72</v>
      </c>
      <c r="B84" s="5"/>
      <c r="C84" s="13" t="str">
        <f t="shared" si="6"/>
        <v/>
      </c>
      <c r="D84" s="14" t="str">
        <f t="shared" si="7"/>
        <v/>
      </c>
      <c r="E84" s="14" t="str">
        <f t="shared" si="8"/>
        <v/>
      </c>
    </row>
    <row r="85" spans="1:5">
      <c r="A85" s="11">
        <v>73</v>
      </c>
      <c r="B85" s="5"/>
      <c r="C85" s="13" t="str">
        <f t="shared" si="6"/>
        <v/>
      </c>
      <c r="D85" s="14" t="str">
        <f t="shared" si="7"/>
        <v/>
      </c>
      <c r="E85" s="14" t="str">
        <f t="shared" si="8"/>
        <v/>
      </c>
    </row>
    <row r="86" spans="1:5">
      <c r="A86" s="11">
        <v>74</v>
      </c>
      <c r="B86" s="5"/>
      <c r="C86" s="13" t="str">
        <f t="shared" si="6"/>
        <v/>
      </c>
      <c r="D86" s="14" t="str">
        <f t="shared" si="7"/>
        <v/>
      </c>
      <c r="E86" s="14" t="str">
        <f t="shared" si="8"/>
        <v/>
      </c>
    </row>
    <row r="87" spans="1:5">
      <c r="A87" s="11">
        <v>75</v>
      </c>
      <c r="B87" s="5"/>
      <c r="C87" s="13" t="str">
        <f t="shared" si="6"/>
        <v/>
      </c>
      <c r="D87" s="14" t="str">
        <f t="shared" si="7"/>
        <v/>
      </c>
      <c r="E87" s="14" t="str">
        <f t="shared" si="8"/>
        <v/>
      </c>
    </row>
    <row r="88" spans="1:5">
      <c r="A88" s="11">
        <v>76</v>
      </c>
      <c r="B88" s="5"/>
      <c r="C88" s="13" t="str">
        <f t="shared" si="6"/>
        <v/>
      </c>
      <c r="D88" s="14" t="str">
        <f t="shared" si="7"/>
        <v/>
      </c>
      <c r="E88" s="14" t="str">
        <f t="shared" si="8"/>
        <v/>
      </c>
    </row>
    <row r="89" spans="1:5">
      <c r="A89" s="11">
        <v>77</v>
      </c>
      <c r="B89" s="5"/>
      <c r="C89" s="13" t="str">
        <f t="shared" si="6"/>
        <v/>
      </c>
      <c r="D89" s="14" t="str">
        <f t="shared" si="7"/>
        <v/>
      </c>
      <c r="E89" s="14" t="str">
        <f t="shared" si="8"/>
        <v/>
      </c>
    </row>
    <row r="90" spans="1:5">
      <c r="A90" s="11">
        <v>78</v>
      </c>
      <c r="B90" s="5"/>
      <c r="C90" s="13" t="str">
        <f t="shared" si="6"/>
        <v/>
      </c>
      <c r="D90" s="14" t="str">
        <f t="shared" si="7"/>
        <v/>
      </c>
      <c r="E90" s="14" t="str">
        <f t="shared" si="8"/>
        <v/>
      </c>
    </row>
    <row r="91" spans="1:5">
      <c r="A91" s="11">
        <v>79</v>
      </c>
      <c r="B91" s="5"/>
      <c r="C91" s="13" t="str">
        <f t="shared" si="6"/>
        <v/>
      </c>
      <c r="D91" s="14" t="str">
        <f t="shared" si="7"/>
        <v/>
      </c>
      <c r="E91" s="14" t="str">
        <f t="shared" si="8"/>
        <v/>
      </c>
    </row>
    <row r="92" spans="1:5">
      <c r="A92" s="11">
        <v>80</v>
      </c>
      <c r="B92" s="5"/>
      <c r="C92" s="13" t="str">
        <f t="shared" si="6"/>
        <v/>
      </c>
      <c r="D92" s="14" t="str">
        <f t="shared" si="7"/>
        <v/>
      </c>
      <c r="E92" s="14" t="str">
        <f t="shared" si="8"/>
        <v/>
      </c>
    </row>
    <row r="93" spans="1:5">
      <c r="A93" s="11">
        <v>81</v>
      </c>
      <c r="B93" s="5"/>
      <c r="C93" s="13" t="str">
        <f t="shared" si="6"/>
        <v/>
      </c>
      <c r="D93" s="14" t="str">
        <f t="shared" si="7"/>
        <v/>
      </c>
      <c r="E93" s="14" t="str">
        <f t="shared" si="8"/>
        <v/>
      </c>
    </row>
    <row r="94" spans="1:5">
      <c r="A94" s="11">
        <v>82</v>
      </c>
      <c r="B94" s="5"/>
      <c r="C94" s="13" t="str">
        <f t="shared" si="6"/>
        <v/>
      </c>
      <c r="D94" s="14" t="str">
        <f t="shared" si="7"/>
        <v/>
      </c>
      <c r="E94" s="14" t="str">
        <f t="shared" si="8"/>
        <v/>
      </c>
    </row>
    <row r="95" spans="1:5">
      <c r="A95" s="11">
        <v>83</v>
      </c>
      <c r="B95" s="5"/>
      <c r="C95" s="13" t="str">
        <f t="shared" si="6"/>
        <v/>
      </c>
      <c r="D95" s="14" t="str">
        <f t="shared" si="7"/>
        <v/>
      </c>
      <c r="E95" s="14" t="str">
        <f t="shared" si="8"/>
        <v/>
      </c>
    </row>
    <row r="96" spans="1:5">
      <c r="A96" s="11">
        <v>84</v>
      </c>
      <c r="B96" s="5"/>
      <c r="C96" s="13" t="str">
        <f t="shared" si="6"/>
        <v/>
      </c>
      <c r="D96" s="14" t="str">
        <f t="shared" si="7"/>
        <v/>
      </c>
      <c r="E96" s="14" t="str">
        <f t="shared" si="8"/>
        <v/>
      </c>
    </row>
    <row r="97" spans="1:5">
      <c r="A97" s="11">
        <v>85</v>
      </c>
      <c r="B97" s="5"/>
      <c r="C97" s="13" t="str">
        <f t="shared" si="6"/>
        <v/>
      </c>
      <c r="D97" s="14" t="str">
        <f t="shared" si="7"/>
        <v/>
      </c>
      <c r="E97" s="14" t="str">
        <f t="shared" si="8"/>
        <v/>
      </c>
    </row>
    <row r="98" spans="1:5">
      <c r="A98" s="11">
        <v>86</v>
      </c>
      <c r="B98" s="5"/>
      <c r="C98" s="13" t="str">
        <f t="shared" si="6"/>
        <v/>
      </c>
      <c r="D98" s="14" t="str">
        <f t="shared" si="7"/>
        <v/>
      </c>
      <c r="E98" s="14" t="str">
        <f t="shared" si="8"/>
        <v/>
      </c>
    </row>
    <row r="99" spans="1:5">
      <c r="A99" s="11">
        <v>87</v>
      </c>
      <c r="B99" s="5"/>
      <c r="C99" s="13" t="str">
        <f t="shared" si="6"/>
        <v/>
      </c>
      <c r="D99" s="14" t="str">
        <f t="shared" si="7"/>
        <v/>
      </c>
      <c r="E99" s="14" t="str">
        <f t="shared" si="8"/>
        <v/>
      </c>
    </row>
    <row r="100" spans="1:5">
      <c r="A100" s="11">
        <v>88</v>
      </c>
      <c r="B100" s="5"/>
      <c r="C100" s="13" t="str">
        <f t="shared" si="6"/>
        <v/>
      </c>
      <c r="D100" s="14" t="str">
        <f t="shared" si="7"/>
        <v/>
      </c>
      <c r="E100" s="14" t="str">
        <f t="shared" si="8"/>
        <v/>
      </c>
    </row>
    <row r="101" spans="1:5">
      <c r="A101" s="11">
        <v>89</v>
      </c>
      <c r="B101" s="5"/>
      <c r="C101" s="13" t="str">
        <f t="shared" si="6"/>
        <v/>
      </c>
      <c r="D101" s="14" t="str">
        <f t="shared" si="7"/>
        <v/>
      </c>
      <c r="E101" s="14" t="str">
        <f t="shared" si="8"/>
        <v/>
      </c>
    </row>
    <row r="102" spans="1:5">
      <c r="A102" s="11">
        <v>90</v>
      </c>
      <c r="B102" s="5"/>
      <c r="C102" s="13" t="str">
        <f t="shared" si="6"/>
        <v/>
      </c>
      <c r="D102" s="14" t="str">
        <f t="shared" si="7"/>
        <v/>
      </c>
      <c r="E102" s="14" t="str">
        <f t="shared" si="8"/>
        <v/>
      </c>
    </row>
    <row r="103" spans="1:5">
      <c r="A103" s="11">
        <v>91</v>
      </c>
      <c r="B103" s="5"/>
      <c r="C103" s="13" t="str">
        <f t="shared" si="6"/>
        <v/>
      </c>
      <c r="D103" s="14" t="str">
        <f t="shared" si="7"/>
        <v/>
      </c>
      <c r="E103" s="14" t="str">
        <f t="shared" si="8"/>
        <v/>
      </c>
    </row>
    <row r="104" spans="1:5">
      <c r="A104" s="11">
        <v>92</v>
      </c>
      <c r="B104" s="5"/>
      <c r="C104" s="13" t="str">
        <f t="shared" si="6"/>
        <v/>
      </c>
      <c r="D104" s="14" t="str">
        <f t="shared" si="7"/>
        <v/>
      </c>
      <c r="E104" s="14" t="str">
        <f t="shared" si="8"/>
        <v/>
      </c>
    </row>
    <row r="105" spans="1:5">
      <c r="A105" s="11">
        <v>93</v>
      </c>
      <c r="B105" s="5"/>
      <c r="C105" s="13" t="str">
        <f t="shared" si="6"/>
        <v/>
      </c>
      <c r="D105" s="14" t="str">
        <f t="shared" si="7"/>
        <v/>
      </c>
      <c r="E105" s="14" t="str">
        <f t="shared" si="8"/>
        <v/>
      </c>
    </row>
    <row r="106" spans="1:5">
      <c r="A106" s="11">
        <v>94</v>
      </c>
      <c r="B106" s="5"/>
      <c r="C106" s="13" t="str">
        <f t="shared" si="6"/>
        <v/>
      </c>
      <c r="D106" s="14" t="str">
        <f t="shared" si="7"/>
        <v/>
      </c>
      <c r="E106" s="14" t="str">
        <f t="shared" si="8"/>
        <v/>
      </c>
    </row>
    <row r="107" spans="1:5">
      <c r="A107" s="11">
        <v>95</v>
      </c>
      <c r="B107" s="5"/>
      <c r="C107" s="13" t="str">
        <f t="shared" si="6"/>
        <v/>
      </c>
      <c r="D107" s="14" t="str">
        <f t="shared" si="7"/>
        <v/>
      </c>
      <c r="E107" s="14" t="str">
        <f t="shared" si="8"/>
        <v/>
      </c>
    </row>
    <row r="108" spans="1:5">
      <c r="A108" s="11">
        <v>96</v>
      </c>
      <c r="B108" s="5"/>
      <c r="C108" s="13" t="str">
        <f t="shared" si="6"/>
        <v/>
      </c>
      <c r="D108" s="14" t="str">
        <f t="shared" si="7"/>
        <v/>
      </c>
      <c r="E108" s="14" t="str">
        <f t="shared" si="8"/>
        <v/>
      </c>
    </row>
    <row r="109" spans="1:5">
      <c r="A109" s="11">
        <v>97</v>
      </c>
      <c r="B109" s="5"/>
      <c r="C109" s="13" t="str">
        <f t="shared" ref="C109:C112" si="9">IF(B109="","",IFERROR(IF($B$8="Decimal",VALUE(B109),IF($B$8="American",IF(VALUE(B109)&gt;0,1+VALUE(B109)/100,1+100/ABS(VALUE(B109))),IF(LOWER(TRIM(B109))="evens",2,1+VALUE(LEFT(B109,FIND("/",B109)-1))/VALUE(MID(B109,FIND("/",B109)+1,99))))),"" ))</f>
        <v/>
      </c>
      <c r="D109" s="14" t="str">
        <f t="shared" ref="D109:D112" si="10">IF(C109="","",IFERROR(1/C109,""))</f>
        <v/>
      </c>
      <c r="E109" s="14" t="str">
        <f t="shared" ref="E109:E112" si="11">IF(D109="","",IFERROR(D109/$H$8,""))</f>
        <v/>
      </c>
    </row>
    <row r="110" spans="1:5">
      <c r="A110" s="11">
        <v>98</v>
      </c>
      <c r="B110" s="5"/>
      <c r="C110" s="13" t="str">
        <f t="shared" si="9"/>
        <v/>
      </c>
      <c r="D110" s="14" t="str">
        <f t="shared" si="10"/>
        <v/>
      </c>
      <c r="E110" s="14" t="str">
        <f t="shared" si="11"/>
        <v/>
      </c>
    </row>
    <row r="111" spans="1:5">
      <c r="A111" s="11">
        <v>99</v>
      </c>
      <c r="B111" s="5"/>
      <c r="C111" s="13" t="str">
        <f t="shared" si="9"/>
        <v/>
      </c>
      <c r="D111" s="14" t="str">
        <f t="shared" si="10"/>
        <v/>
      </c>
      <c r="E111" s="14" t="str">
        <f t="shared" si="11"/>
        <v/>
      </c>
    </row>
    <row r="112" spans="1:5">
      <c r="A112" s="12">
        <v>100</v>
      </c>
      <c r="B112" s="10"/>
      <c r="C112" s="15" t="str">
        <f t="shared" si="9"/>
        <v/>
      </c>
      <c r="D112" s="16" t="str">
        <f t="shared" si="10"/>
        <v/>
      </c>
      <c r="E112" s="16" t="str">
        <f t="shared" si="11"/>
        <v/>
      </c>
    </row>
  </sheetData>
  <mergeCells count="3">
    <mergeCell ref="A6:E6"/>
    <mergeCell ref="A10:E10"/>
    <mergeCell ref="G12:H14"/>
  </mergeCells>
  <dataValidations count="1">
    <dataValidation type="list" sqref="B8" xr:uid="{00000000-0002-0000-0000-000000000000}">
      <formula1>"Decimal,Fractional,American"</formula1>
    </dataValidation>
  </dataValidations>
  <hyperlinks>
    <hyperlink ref="B3" r:id="rId1" xr:uid="{BC51D1F8-FBF3-452E-AEE2-AEE70BC22D43}"/>
    <hyperlink ref="B2" r:id="rId2" xr:uid="{3F357245-F66F-4CB6-B5AC-990A9BAB6C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Any Number of Outcomes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Karl  Whelan</cp:lastModifiedBy>
  <dcterms:modified xsi:type="dcterms:W3CDTF">2026-07-13T17:16:23Z</dcterms:modified>
</cp:coreProperties>
</file>